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入力" sheetId="1" r:id="rId1"/>
  </sheets>
  <definedNames>
    <definedName name="_xlnm.Print_Area" localSheetId="0">'入力'!$A$1:$P$43</definedName>
  </definedNames>
  <calcPr fullCalcOnLoad="1"/>
</workbook>
</file>

<file path=xl/sharedStrings.xml><?xml version="1.0" encoding="utf-8"?>
<sst xmlns="http://schemas.openxmlformats.org/spreadsheetml/2006/main" count="46" uniqueCount="37">
  <si>
    <t>№</t>
  </si>
  <si>
    <t>所属</t>
  </si>
  <si>
    <t>担当者名</t>
  </si>
  <si>
    <t>電話番号</t>
  </si>
  <si>
    <t>送付先住所</t>
  </si>
  <si>
    <t>請求書の宛名</t>
  </si>
  <si>
    <t>請求書の日付</t>
  </si>
  <si>
    <t>商品情報</t>
  </si>
  <si>
    <t>の枠内を記入してください。</t>
  </si>
  <si>
    <t>合計額</t>
  </si>
  <si>
    <t>割合</t>
  </si>
  <si>
    <t>合計</t>
  </si>
  <si>
    <t>手数料</t>
  </si>
  <si>
    <t>送料</t>
  </si>
  <si>
    <t>送料を商品の金額に応じて案分する場合はコチラに送料合計を記入してください。</t>
  </si>
  <si>
    <t>品番</t>
  </si>
  <si>
    <t>郵便番号</t>
  </si>
  <si>
    <t>団体名および所属を記入</t>
  </si>
  <si>
    <t>送料を織り込みたい商品があれば、その行に送料を記入してください。</t>
  </si>
  <si>
    <t>商品計
（A）</t>
  </si>
  <si>
    <t>送料計
（B）</t>
  </si>
  <si>
    <t>商品＋送料
A+B＝（C）</t>
  </si>
  <si>
    <t>請求額
C×1.1</t>
  </si>
  <si>
    <t>こちらの内容が見積・納品・請求書に反映されます。
計算に誤りがある場合はお知らせください。</t>
  </si>
  <si>
    <t>基本情報</t>
  </si>
  <si>
    <t>指定がなければ発送日を記入します</t>
  </si>
  <si>
    <t>〒</t>
  </si>
  <si>
    <t>品名</t>
  </si>
  <si>
    <t>数量</t>
  </si>
  <si>
    <t>単価</t>
  </si>
  <si>
    <t>金額</t>
  </si>
  <si>
    <t>送料込み</t>
  </si>
  <si>
    <t>10％込</t>
  </si>
  <si>
    <t>№</t>
  </si>
  <si>
    <t>購入先店名またはurl</t>
  </si>
  <si>
    <t>10000円未満</t>
  </si>
  <si>
    <t>10000円以上</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</si>
</sst>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numFmt numFmtId="177" formatCode="@_;"/>
    <numFmt numFmtId="178" formatCode="#,###"/>
  </numFmts>
  <fonts count="47">
    <font>
      <sz val="11"/>
      <name val="ＭＳ Ｐゴシック"/>
      <family val="3"/>
    </font>
    <font>
      <sz val="11"/>
      <color indexed="8"/>
      <name val="ＭＳ Ｐゴシック"/>
      <family val="3"/>
    </font>
    <font>
      <sz val="6"/>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6"/>
      <color indexed="8"/>
      <name val="ＭＳ Ｐゴシック"/>
      <family val="3"/>
    </font>
    <font>
      <sz val="9"/>
      <color indexed="8"/>
      <name val="ＭＳ Ｐゴシック"/>
      <family val="3"/>
    </font>
    <font>
      <sz val="18"/>
      <color indexed="8"/>
      <name val="ＭＳ Ｐゴシック"/>
      <family val="3"/>
    </font>
    <font>
      <sz val="28"/>
      <color indexed="10"/>
      <name val="ＭＳ Ｐゴシック"/>
      <family val="3"/>
    </font>
    <font>
      <sz val="28"/>
      <color indexed="10"/>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sz val="18"/>
      <color theme="1"/>
      <name val="ＭＳ Ｐゴシック"/>
      <family val="3"/>
    </font>
    <font>
      <sz val="9.6"/>
      <color theme="1"/>
      <name val="ＭＳ Ｐゴシック"/>
      <family val="3"/>
    </font>
    <font>
      <sz val="9"/>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ck"/>
      <right style="thin"/>
      <top/>
      <bottom style="thin"/>
    </border>
    <border>
      <left style="thin"/>
      <right style="thick"/>
      <top/>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style="thick"/>
      <right/>
      <top style="thick"/>
      <bottom style="thin"/>
    </border>
    <border>
      <left/>
      <right/>
      <top style="thick"/>
      <bottom style="thin"/>
    </border>
    <border>
      <left/>
      <right style="thick"/>
      <top style="thick"/>
      <bottom style="thin"/>
    </border>
    <border>
      <left style="thick"/>
      <right/>
      <top style="thin"/>
      <bottom style="thin"/>
    </border>
    <border>
      <left/>
      <right/>
      <top style="thin"/>
      <bottom style="thin"/>
    </border>
    <border>
      <left/>
      <right style="thin"/>
      <top style="thin"/>
      <bottom style="thin"/>
    </border>
    <border>
      <left style="thin"/>
      <right/>
      <top style="thin"/>
      <bottom style="thin"/>
    </border>
    <border>
      <left>
        <color indexed="63"/>
      </left>
      <right style="thick"/>
      <top style="thin"/>
      <bottom style="thin"/>
    </border>
    <border>
      <left style="thick">
        <color theme="8"/>
      </left>
      <right>
        <color indexed="63"/>
      </right>
      <top style="thick">
        <color theme="8"/>
      </top>
      <bottom>
        <color indexed="63"/>
      </bottom>
    </border>
    <border>
      <left>
        <color indexed="63"/>
      </left>
      <right>
        <color indexed="63"/>
      </right>
      <top style="thick">
        <color theme="8"/>
      </top>
      <bottom>
        <color indexed="63"/>
      </bottom>
    </border>
    <border>
      <left>
        <color indexed="63"/>
      </left>
      <right style="thick">
        <color theme="8"/>
      </right>
      <top style="thick">
        <color theme="8"/>
      </top>
      <bottom>
        <color indexed="63"/>
      </bottom>
    </border>
    <border>
      <left style="thick">
        <color theme="8"/>
      </left>
      <right>
        <color indexed="63"/>
      </right>
      <top>
        <color indexed="63"/>
      </top>
      <bottom style="thick">
        <color theme="8"/>
      </bottom>
    </border>
    <border>
      <left>
        <color indexed="63"/>
      </left>
      <right>
        <color indexed="63"/>
      </right>
      <top>
        <color indexed="63"/>
      </top>
      <bottom style="thick">
        <color theme="8"/>
      </bottom>
    </border>
    <border>
      <left>
        <color indexed="63"/>
      </left>
      <right style="thick">
        <color theme="8"/>
      </right>
      <top>
        <color indexed="63"/>
      </top>
      <bottom style="thick">
        <color theme="8"/>
      </bottom>
    </border>
    <border>
      <left style="thick">
        <color rgb="FFFF0000"/>
      </left>
      <right/>
      <top style="thick">
        <color rgb="FFFF0000"/>
      </top>
      <bottom/>
    </border>
    <border>
      <left/>
      <right/>
      <top style="thick">
        <color rgb="FFFF0000"/>
      </top>
      <bottom/>
    </border>
    <border>
      <left/>
      <right style="thick">
        <color rgb="FFFF0000"/>
      </right>
      <top style="thick">
        <color rgb="FFFF0000"/>
      </top>
      <bottom/>
    </border>
    <border>
      <left style="thick">
        <color rgb="FFFF0000"/>
      </left>
      <right/>
      <top/>
      <bottom/>
    </border>
    <border>
      <left/>
      <right style="thick">
        <color rgb="FFFF0000"/>
      </right>
      <top/>
      <bottom/>
    </border>
    <border>
      <left style="thick">
        <color rgb="FFFF0000"/>
      </left>
      <right/>
      <top/>
      <bottom style="thick">
        <color rgb="FFFF0000"/>
      </bottom>
    </border>
    <border>
      <left/>
      <right/>
      <top/>
      <bottom style="thick">
        <color rgb="FFFF0000"/>
      </bottom>
    </border>
    <border>
      <left/>
      <right style="thick">
        <color rgb="FFFF0000"/>
      </right>
      <top/>
      <bottom style="thick">
        <color rgb="FFFF0000"/>
      </bottom>
    </border>
    <border>
      <left style="thin"/>
      <right/>
      <top style="thin"/>
      <bottom style="thick"/>
    </border>
    <border>
      <left/>
      <right style="thin"/>
      <top style="thin"/>
      <bottom style="thick"/>
    </border>
    <border>
      <left>
        <color indexed="63"/>
      </left>
      <right>
        <color indexed="63"/>
      </right>
      <top style="thin"/>
      <bottom style="thick"/>
    </border>
    <border>
      <left>
        <color indexed="63"/>
      </left>
      <right style="thick"/>
      <top style="thin"/>
      <bottom style="thick"/>
    </border>
    <border>
      <left style="thick">
        <color theme="8"/>
      </left>
      <right style="thick">
        <color theme="8"/>
      </right>
      <top style="thick">
        <color theme="8"/>
      </top>
      <bottom>
        <color indexed="63"/>
      </bottom>
    </border>
    <border>
      <left style="thick">
        <color theme="8"/>
      </left>
      <right style="thick">
        <color theme="8"/>
      </right>
      <top>
        <color indexed="63"/>
      </top>
      <bottom style="thick">
        <color theme="8"/>
      </bottom>
    </border>
    <border>
      <left style="thick"/>
      <right style="thick"/>
      <top style="thick"/>
      <bottom>
        <color indexed="63"/>
      </bottom>
    </border>
    <border>
      <left style="thick"/>
      <right style="thick"/>
      <top>
        <color indexed="63"/>
      </top>
      <bottom style="thick"/>
    </border>
    <border>
      <left style="thin"/>
      <right style="thin"/>
      <top style="thin"/>
      <bottom>
        <color indexed="63"/>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06">
    <xf numFmtId="0" fontId="0" fillId="0" borderId="0" xfId="0" applyAlignment="1">
      <alignment/>
    </xf>
    <xf numFmtId="0" fontId="42" fillId="0" borderId="0" xfId="0" applyFont="1" applyAlignment="1">
      <alignment/>
    </xf>
    <xf numFmtId="0" fontId="42" fillId="0" borderId="0" xfId="0" applyFont="1" applyAlignment="1">
      <alignment horizontal="center" vertical="center"/>
    </xf>
    <xf numFmtId="0" fontId="42" fillId="3" borderId="10" xfId="0" applyFont="1" applyFill="1" applyBorder="1" applyAlignment="1">
      <alignment horizontal="center" vertical="center"/>
    </xf>
    <xf numFmtId="0" fontId="42" fillId="2" borderId="10" xfId="0" applyFont="1" applyFill="1" applyBorder="1" applyAlignment="1">
      <alignment vertical="center"/>
    </xf>
    <xf numFmtId="0" fontId="42" fillId="0" borderId="10" xfId="0" applyFont="1" applyBorder="1" applyAlignment="1">
      <alignment vertical="center"/>
    </xf>
    <xf numFmtId="0" fontId="42" fillId="0" borderId="0" xfId="0" applyFont="1" applyAlignment="1">
      <alignment vertical="center"/>
    </xf>
    <xf numFmtId="0" fontId="42" fillId="3" borderId="10" xfId="0" applyFont="1" applyFill="1" applyBorder="1" applyAlignment="1">
      <alignment vertical="center"/>
    </xf>
    <xf numFmtId="0" fontId="42" fillId="2" borderId="10" xfId="0" applyFont="1" applyFill="1" applyBorder="1" applyAlignment="1">
      <alignment/>
    </xf>
    <xf numFmtId="0" fontId="42" fillId="0" borderId="0" xfId="0" applyFont="1" applyBorder="1" applyAlignment="1">
      <alignment vertical="center"/>
    </xf>
    <xf numFmtId="0" fontId="42" fillId="0" borderId="11" xfId="0" applyFont="1" applyBorder="1" applyAlignment="1">
      <alignment horizontal="center" vertical="center"/>
    </xf>
    <xf numFmtId="0" fontId="42" fillId="0" borderId="0" xfId="0" applyFont="1" applyBorder="1" applyAlignment="1">
      <alignment horizontal="center" vertical="center"/>
    </xf>
    <xf numFmtId="0" fontId="42" fillId="33" borderId="0" xfId="0" applyFont="1" applyFill="1" applyBorder="1" applyAlignment="1">
      <alignment/>
    </xf>
    <xf numFmtId="0" fontId="42" fillId="0" borderId="12" xfId="0" applyFont="1" applyBorder="1" applyAlignment="1">
      <alignment horizontal="center" vertical="center"/>
    </xf>
    <xf numFmtId="0" fontId="42" fillId="0" borderId="13" xfId="0" applyFont="1" applyBorder="1" applyAlignment="1">
      <alignment horizontal="center" vertical="center"/>
    </xf>
    <xf numFmtId="0" fontId="42" fillId="2" borderId="14" xfId="0" applyFont="1" applyFill="1" applyBorder="1" applyAlignment="1">
      <alignment vertical="center"/>
    </xf>
    <xf numFmtId="0" fontId="42" fillId="0" borderId="15" xfId="0" applyFont="1" applyBorder="1" applyAlignment="1">
      <alignment vertical="center"/>
    </xf>
    <xf numFmtId="0" fontId="42" fillId="2" borderId="16" xfId="0" applyFont="1" applyFill="1" applyBorder="1" applyAlignment="1">
      <alignment vertical="center"/>
    </xf>
    <xf numFmtId="0" fontId="42" fillId="2" borderId="17" xfId="0" applyFont="1" applyFill="1" applyBorder="1" applyAlignment="1">
      <alignment vertical="center"/>
    </xf>
    <xf numFmtId="0" fontId="42" fillId="0" borderId="17" xfId="0" applyFont="1" applyBorder="1" applyAlignment="1">
      <alignment vertical="center"/>
    </xf>
    <xf numFmtId="0" fontId="42" fillId="0" borderId="18" xfId="0" applyFont="1" applyBorder="1" applyAlignment="1">
      <alignment vertical="center"/>
    </xf>
    <xf numFmtId="0" fontId="42" fillId="0" borderId="14" xfId="0" applyFont="1" applyBorder="1" applyAlignment="1">
      <alignment horizontal="center" vertical="center"/>
    </xf>
    <xf numFmtId="0" fontId="42" fillId="33" borderId="14" xfId="0" applyFont="1" applyFill="1" applyBorder="1" applyAlignment="1">
      <alignment vertical="center"/>
    </xf>
    <xf numFmtId="0" fontId="42" fillId="33" borderId="16" xfId="0" applyFont="1" applyFill="1" applyBorder="1" applyAlignment="1">
      <alignment vertical="center"/>
    </xf>
    <xf numFmtId="0" fontId="43" fillId="33" borderId="10" xfId="0" applyFont="1" applyFill="1" applyBorder="1" applyAlignment="1">
      <alignment vertical="center" wrapText="1"/>
    </xf>
    <xf numFmtId="0" fontId="42" fillId="33" borderId="10" xfId="0" applyFont="1" applyFill="1" applyBorder="1" applyAlignment="1">
      <alignment wrapText="1"/>
    </xf>
    <xf numFmtId="9" fontId="42" fillId="33" borderId="10" xfId="0" applyNumberFormat="1" applyFont="1" applyFill="1" applyBorder="1" applyAlignment="1">
      <alignment vertical="center"/>
    </xf>
    <xf numFmtId="0" fontId="42" fillId="33" borderId="10" xfId="0" applyFont="1" applyFill="1" applyBorder="1" applyAlignment="1">
      <alignment vertical="center"/>
    </xf>
    <xf numFmtId="0" fontId="42" fillId="0" borderId="0" xfId="0" applyFont="1" applyFill="1" applyBorder="1" applyAlignment="1">
      <alignment/>
    </xf>
    <xf numFmtId="0" fontId="44" fillId="0" borderId="19" xfId="0" applyFont="1" applyBorder="1" applyAlignment="1">
      <alignment horizontal="center"/>
    </xf>
    <xf numFmtId="0" fontId="44" fillId="0" borderId="20" xfId="0" applyFont="1" applyBorder="1" applyAlignment="1">
      <alignment horizontal="center"/>
    </xf>
    <xf numFmtId="0" fontId="44" fillId="0" borderId="21" xfId="0" applyFont="1" applyBorder="1" applyAlignment="1">
      <alignment horizontal="center"/>
    </xf>
    <xf numFmtId="0" fontId="45" fillId="0" borderId="22" xfId="0" applyFont="1" applyBorder="1" applyAlignment="1">
      <alignment horizontal="center" vertical="center"/>
    </xf>
    <xf numFmtId="0" fontId="45" fillId="0" borderId="23" xfId="0" applyFont="1" applyBorder="1" applyAlignment="1">
      <alignment horizontal="center" vertical="center"/>
    </xf>
    <xf numFmtId="0" fontId="45" fillId="0" borderId="24" xfId="0" applyFont="1" applyBorder="1" applyAlignment="1">
      <alignment horizontal="center" vertical="center"/>
    </xf>
    <xf numFmtId="0" fontId="42" fillId="2" borderId="25" xfId="0" applyFont="1" applyFill="1" applyBorder="1" applyAlignment="1">
      <alignment horizontal="center" wrapText="1"/>
    </xf>
    <xf numFmtId="0" fontId="42" fillId="2" borderId="23" xfId="0" applyFont="1" applyFill="1" applyBorder="1" applyAlignment="1">
      <alignment horizontal="center" wrapText="1"/>
    </xf>
    <xf numFmtId="0" fontId="42" fillId="2" borderId="24" xfId="0" applyFont="1" applyFill="1" applyBorder="1" applyAlignment="1">
      <alignment horizontal="center" wrapText="1"/>
    </xf>
    <xf numFmtId="0" fontId="42" fillId="33" borderId="25" xfId="0" applyFont="1" applyFill="1" applyBorder="1" applyAlignment="1">
      <alignment horizontal="center"/>
    </xf>
    <xf numFmtId="0" fontId="42" fillId="33" borderId="23" xfId="0" applyFont="1" applyFill="1" applyBorder="1" applyAlignment="1">
      <alignment horizontal="center"/>
    </xf>
    <xf numFmtId="0" fontId="42" fillId="33" borderId="26" xfId="0" applyFont="1" applyFill="1" applyBorder="1" applyAlignment="1">
      <alignment horizontal="center"/>
    </xf>
    <xf numFmtId="0" fontId="42" fillId="0" borderId="27" xfId="0" applyFont="1" applyBorder="1" applyAlignment="1">
      <alignment horizontal="left" vertical="top" wrapText="1"/>
    </xf>
    <xf numFmtId="0" fontId="42" fillId="0" borderId="28" xfId="0" applyFont="1" applyBorder="1" applyAlignment="1">
      <alignment horizontal="left" vertical="top" wrapText="1"/>
    </xf>
    <xf numFmtId="0" fontId="42" fillId="0" borderId="29" xfId="0" applyFont="1" applyBorder="1" applyAlignment="1">
      <alignment horizontal="left" vertical="top" wrapText="1"/>
    </xf>
    <xf numFmtId="0" fontId="42" fillId="0" borderId="30" xfId="0" applyFont="1" applyBorder="1" applyAlignment="1">
      <alignment horizontal="left" vertical="top" wrapText="1"/>
    </xf>
    <xf numFmtId="0" fontId="42" fillId="0" borderId="31" xfId="0" applyFont="1" applyBorder="1" applyAlignment="1">
      <alignment horizontal="left" vertical="top" wrapText="1"/>
    </xf>
    <xf numFmtId="0" fontId="42" fillId="0" borderId="32" xfId="0" applyFont="1" applyBorder="1" applyAlignment="1">
      <alignment horizontal="left" vertical="top" wrapText="1"/>
    </xf>
    <xf numFmtId="0" fontId="42" fillId="0" borderId="33" xfId="0" applyFont="1" applyBorder="1" applyAlignment="1">
      <alignment horizontal="left" vertical="top" wrapText="1"/>
    </xf>
    <xf numFmtId="0" fontId="42" fillId="0" borderId="34" xfId="0" applyFont="1" applyBorder="1" applyAlignment="1">
      <alignment horizontal="left" vertical="top" wrapText="1"/>
    </xf>
    <xf numFmtId="0" fontId="42" fillId="0" borderId="35" xfId="0" applyFont="1" applyBorder="1" applyAlignment="1">
      <alignment horizontal="left" vertical="top" wrapText="1"/>
    </xf>
    <xf numFmtId="0" fontId="42" fillId="0" borderId="36" xfId="0" applyFont="1" applyBorder="1" applyAlignment="1">
      <alignment horizontal="left" vertical="top" wrapText="1"/>
    </xf>
    <xf numFmtId="0" fontId="42" fillId="0" borderId="0" xfId="0" applyFont="1" applyBorder="1" applyAlignment="1">
      <alignment horizontal="left" vertical="top" wrapText="1"/>
    </xf>
    <xf numFmtId="0" fontId="42" fillId="0" borderId="37" xfId="0" applyFont="1" applyBorder="1" applyAlignment="1">
      <alignment horizontal="left" vertical="top" wrapText="1"/>
    </xf>
    <xf numFmtId="0" fontId="42" fillId="0" borderId="38" xfId="0" applyFont="1" applyBorder="1" applyAlignment="1">
      <alignment horizontal="left" vertical="top" wrapText="1"/>
    </xf>
    <xf numFmtId="0" fontId="42" fillId="0" borderId="39" xfId="0" applyFont="1" applyBorder="1" applyAlignment="1">
      <alignment horizontal="left" vertical="top" wrapText="1"/>
    </xf>
    <xf numFmtId="0" fontId="42" fillId="0" borderId="40" xfId="0" applyFont="1" applyBorder="1" applyAlignment="1">
      <alignment horizontal="left" vertical="top" wrapText="1"/>
    </xf>
    <xf numFmtId="0" fontId="42" fillId="2" borderId="41" xfId="0" applyFont="1" applyFill="1" applyBorder="1" applyAlignment="1">
      <alignment horizontal="center" vertical="center"/>
    </xf>
    <xf numFmtId="0" fontId="42" fillId="2" borderId="42" xfId="0" applyFont="1" applyFill="1" applyBorder="1" applyAlignment="1">
      <alignment horizontal="center" vertical="center"/>
    </xf>
    <xf numFmtId="0" fontId="42" fillId="2" borderId="25" xfId="0" applyFont="1" applyFill="1" applyBorder="1" applyAlignment="1">
      <alignment horizontal="center" vertical="center"/>
    </xf>
    <xf numFmtId="0" fontId="42" fillId="2" borderId="24" xfId="0" applyFont="1" applyFill="1" applyBorder="1" applyAlignment="1">
      <alignment horizontal="center" vertical="center"/>
    </xf>
    <xf numFmtId="0" fontId="42" fillId="0" borderId="25" xfId="0" applyFont="1" applyBorder="1" applyAlignment="1">
      <alignment horizontal="center" vertical="center"/>
    </xf>
    <xf numFmtId="0" fontId="42" fillId="0" borderId="24" xfId="0" applyFont="1" applyBorder="1" applyAlignment="1">
      <alignment horizontal="center" vertical="center"/>
    </xf>
    <xf numFmtId="0" fontId="45" fillId="33" borderId="25" xfId="0" applyFont="1" applyFill="1" applyBorder="1" applyAlignment="1">
      <alignment horizontal="center" vertical="center"/>
    </xf>
    <xf numFmtId="0" fontId="45" fillId="33" borderId="23" xfId="0" applyFont="1" applyFill="1" applyBorder="1" applyAlignment="1">
      <alignment horizontal="center" vertical="center"/>
    </xf>
    <xf numFmtId="0" fontId="45" fillId="33" borderId="26" xfId="0" applyFont="1" applyFill="1" applyBorder="1" applyAlignment="1">
      <alignment horizontal="center" vertical="center"/>
    </xf>
    <xf numFmtId="0" fontId="42" fillId="2" borderId="41" xfId="0" applyFont="1" applyFill="1" applyBorder="1" applyAlignment="1">
      <alignment horizontal="center" wrapText="1"/>
    </xf>
    <xf numFmtId="0" fontId="42" fillId="2" borderId="43" xfId="0" applyFont="1" applyFill="1" applyBorder="1" applyAlignment="1">
      <alignment horizontal="center" wrapText="1"/>
    </xf>
    <xf numFmtId="0" fontId="42" fillId="2" borderId="44" xfId="0" applyFont="1" applyFill="1" applyBorder="1" applyAlignment="1">
      <alignment horizontal="center" wrapText="1"/>
    </xf>
    <xf numFmtId="0" fontId="42" fillId="2" borderId="26" xfId="0" applyFont="1" applyFill="1" applyBorder="1" applyAlignment="1">
      <alignment horizontal="center" wrapText="1"/>
    </xf>
    <xf numFmtId="0" fontId="45" fillId="0" borderId="22" xfId="0" applyFont="1" applyBorder="1" applyAlignment="1">
      <alignment horizontal="center"/>
    </xf>
    <xf numFmtId="0" fontId="45" fillId="0" borderId="23" xfId="0" applyFont="1" applyBorder="1" applyAlignment="1">
      <alignment horizontal="center"/>
    </xf>
    <xf numFmtId="0" fontId="45" fillId="0" borderId="24" xfId="0" applyFont="1" applyBorder="1" applyAlignment="1">
      <alignment horizontal="center"/>
    </xf>
    <xf numFmtId="49" fontId="42" fillId="2" borderId="25" xfId="0" applyNumberFormat="1" applyFont="1" applyFill="1" applyBorder="1" applyAlignment="1">
      <alignment horizontal="center" wrapText="1"/>
    </xf>
    <xf numFmtId="49" fontId="42" fillId="2" borderId="23" xfId="0" applyNumberFormat="1" applyFont="1" applyFill="1" applyBorder="1" applyAlignment="1">
      <alignment horizontal="center" wrapText="1"/>
    </xf>
    <xf numFmtId="49" fontId="42" fillId="2" borderId="24" xfId="0" applyNumberFormat="1" applyFont="1" applyFill="1" applyBorder="1" applyAlignment="1">
      <alignment horizontal="center" wrapText="1"/>
    </xf>
    <xf numFmtId="0" fontId="42" fillId="2" borderId="25" xfId="0" applyFont="1" applyFill="1" applyBorder="1" applyAlignment="1">
      <alignment horizontal="left" wrapText="1"/>
    </xf>
    <xf numFmtId="0" fontId="42" fillId="2" borderId="23" xfId="0" applyFont="1" applyFill="1" applyBorder="1" applyAlignment="1">
      <alignment horizontal="left" wrapText="1"/>
    </xf>
    <xf numFmtId="0" fontId="42" fillId="2" borderId="24" xfId="0" applyFont="1" applyFill="1" applyBorder="1" applyAlignment="1">
      <alignment horizontal="left" wrapText="1"/>
    </xf>
    <xf numFmtId="0" fontId="42" fillId="2" borderId="25" xfId="0" applyFont="1" applyFill="1" applyBorder="1" applyAlignment="1">
      <alignment horizontal="center" vertical="center" wrapText="1"/>
    </xf>
    <xf numFmtId="0" fontId="42" fillId="2" borderId="24" xfId="0" applyFont="1" applyFill="1" applyBorder="1" applyAlignment="1">
      <alignment horizontal="center" vertical="center" wrapText="1"/>
    </xf>
    <xf numFmtId="0" fontId="46" fillId="33" borderId="25" xfId="0" applyFont="1" applyFill="1" applyBorder="1" applyAlignment="1">
      <alignment horizontal="center" vertical="center"/>
    </xf>
    <xf numFmtId="0" fontId="46" fillId="33" borderId="23" xfId="0" applyFont="1" applyFill="1" applyBorder="1" applyAlignment="1">
      <alignment horizontal="center" vertical="center"/>
    </xf>
    <xf numFmtId="0" fontId="46" fillId="33" borderId="26" xfId="0" applyFont="1" applyFill="1" applyBorder="1" applyAlignment="1">
      <alignment horizontal="center" vertical="center"/>
    </xf>
    <xf numFmtId="0" fontId="42" fillId="0" borderId="23" xfId="0" applyFont="1" applyBorder="1" applyAlignment="1">
      <alignment horizontal="center" vertical="center"/>
    </xf>
    <xf numFmtId="0" fontId="42" fillId="0" borderId="26" xfId="0" applyFont="1" applyBorder="1" applyAlignment="1">
      <alignment horizontal="center" vertical="center"/>
    </xf>
    <xf numFmtId="0" fontId="42" fillId="2" borderId="41" xfId="0" applyFont="1" applyFill="1" applyBorder="1" applyAlignment="1">
      <alignment horizontal="center" vertical="center" wrapText="1"/>
    </xf>
    <xf numFmtId="0" fontId="42" fillId="2" borderId="42" xfId="0" applyFont="1" applyFill="1" applyBorder="1" applyAlignment="1">
      <alignment horizontal="center" vertical="center" wrapText="1"/>
    </xf>
    <xf numFmtId="0" fontId="42" fillId="33" borderId="25" xfId="0" applyFont="1" applyFill="1" applyBorder="1" applyAlignment="1">
      <alignment horizontal="center" vertical="center"/>
    </xf>
    <xf numFmtId="0" fontId="42" fillId="33" borderId="24" xfId="0" applyFont="1" applyFill="1" applyBorder="1" applyAlignment="1">
      <alignment horizontal="center" vertical="center"/>
    </xf>
    <xf numFmtId="0" fontId="42" fillId="33" borderId="41" xfId="0" applyFont="1" applyFill="1" applyBorder="1" applyAlignment="1">
      <alignment horizontal="center" vertical="center"/>
    </xf>
    <xf numFmtId="0" fontId="42" fillId="33" borderId="42" xfId="0" applyFont="1" applyFill="1" applyBorder="1" applyAlignment="1">
      <alignment horizontal="center" vertical="center"/>
    </xf>
    <xf numFmtId="0" fontId="42" fillId="2" borderId="45" xfId="0" applyFont="1" applyFill="1" applyBorder="1" applyAlignment="1">
      <alignment horizontal="center" vertical="center"/>
    </xf>
    <xf numFmtId="0" fontId="42" fillId="2" borderId="46" xfId="0" applyFont="1" applyFill="1" applyBorder="1" applyAlignment="1">
      <alignment horizontal="center" vertical="center"/>
    </xf>
    <xf numFmtId="0" fontId="42" fillId="0" borderId="47" xfId="0" applyFont="1" applyBorder="1" applyAlignment="1">
      <alignment horizontal="center" vertical="center"/>
    </xf>
    <xf numFmtId="0" fontId="42" fillId="0" borderId="48" xfId="0" applyFont="1" applyBorder="1" applyAlignment="1">
      <alignment horizontal="center" vertical="center"/>
    </xf>
    <xf numFmtId="0" fontId="42" fillId="3" borderId="25" xfId="0" applyFont="1" applyFill="1" applyBorder="1" applyAlignment="1">
      <alignment horizontal="center" vertical="center"/>
    </xf>
    <xf numFmtId="0" fontId="42" fillId="3" borderId="24" xfId="0" applyFont="1" applyFill="1" applyBorder="1" applyAlignment="1">
      <alignment horizontal="center" vertical="center"/>
    </xf>
    <xf numFmtId="0" fontId="42" fillId="3" borderId="23" xfId="0" applyFont="1" applyFill="1" applyBorder="1" applyAlignment="1">
      <alignment horizontal="center" vertical="center"/>
    </xf>
    <xf numFmtId="0" fontId="43" fillId="33" borderId="25" xfId="0" applyFont="1" applyFill="1" applyBorder="1" applyAlignment="1">
      <alignment horizontal="center" vertical="center" wrapText="1"/>
    </xf>
    <xf numFmtId="0" fontId="43" fillId="33" borderId="24" xfId="0" applyFont="1" applyFill="1" applyBorder="1" applyAlignment="1">
      <alignment horizontal="center" vertical="center" wrapText="1"/>
    </xf>
    <xf numFmtId="0" fontId="42" fillId="33" borderId="49" xfId="0" applyFont="1" applyFill="1" applyBorder="1" applyAlignment="1">
      <alignment horizontal="center" vertical="center"/>
    </xf>
    <xf numFmtId="0" fontId="42" fillId="33" borderId="11" xfId="0" applyFont="1" applyFill="1" applyBorder="1" applyAlignment="1">
      <alignment horizontal="center" vertical="center"/>
    </xf>
    <xf numFmtId="0" fontId="43" fillId="0" borderId="47" xfId="0" applyFont="1" applyBorder="1" applyAlignment="1">
      <alignment horizontal="center" vertical="center" wrapText="1"/>
    </xf>
    <xf numFmtId="0" fontId="43" fillId="0" borderId="48" xfId="0" applyFont="1" applyBorder="1" applyAlignment="1">
      <alignment horizontal="center" vertical="center" wrapText="1"/>
    </xf>
    <xf numFmtId="0" fontId="42" fillId="0" borderId="47" xfId="0" applyFont="1" applyBorder="1" applyAlignment="1">
      <alignment horizontal="center" vertical="center" wrapText="1"/>
    </xf>
    <xf numFmtId="0" fontId="42" fillId="0" borderId="48"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676275</xdr:colOff>
      <xdr:row>3</xdr:row>
      <xdr:rowOff>152400</xdr:rowOff>
    </xdr:from>
    <xdr:to>
      <xdr:col>8</xdr:col>
      <xdr:colOff>0</xdr:colOff>
      <xdr:row>19</xdr:row>
      <xdr:rowOff>0</xdr:rowOff>
    </xdr:to>
    <xdr:sp>
      <xdr:nvSpPr>
        <xdr:cNvPr id="1" name="正方形/長方形 4"/>
        <xdr:cNvSpPr>
          <a:spLocks/>
        </xdr:cNvSpPr>
      </xdr:nvSpPr>
      <xdr:spPr>
        <a:xfrm>
          <a:off x="4352925" y="676275"/>
          <a:ext cx="695325" cy="2857500"/>
        </a:xfrm>
        <a:prstGeom prst="rect">
          <a:avLst/>
        </a:prstGeom>
        <a:noFill/>
        <a:ln w="38100" cmpd="sng">
          <a:solidFill>
            <a:srgbClr val="4472C4"/>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638175</xdr:colOff>
      <xdr:row>3</xdr:row>
      <xdr:rowOff>104775</xdr:rowOff>
    </xdr:from>
    <xdr:to>
      <xdr:col>23</xdr:col>
      <xdr:colOff>57150</xdr:colOff>
      <xdr:row>20</xdr:row>
      <xdr:rowOff>85725</xdr:rowOff>
    </xdr:to>
    <xdr:sp>
      <xdr:nvSpPr>
        <xdr:cNvPr id="2" name="正方形/長方形 5"/>
        <xdr:cNvSpPr>
          <a:spLocks/>
        </xdr:cNvSpPr>
      </xdr:nvSpPr>
      <xdr:spPr>
        <a:xfrm>
          <a:off x="11172825" y="628650"/>
          <a:ext cx="4219575" cy="3181350"/>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8</xdr:row>
      <xdr:rowOff>0</xdr:rowOff>
    </xdr:from>
    <xdr:to>
      <xdr:col>11</xdr:col>
      <xdr:colOff>0</xdr:colOff>
      <xdr:row>8</xdr:row>
      <xdr:rowOff>0</xdr:rowOff>
    </xdr:to>
    <xdr:sp>
      <xdr:nvSpPr>
        <xdr:cNvPr id="3" name="直線矢印コネクタ 7"/>
        <xdr:cNvSpPr>
          <a:spLocks/>
        </xdr:cNvSpPr>
      </xdr:nvSpPr>
      <xdr:spPr>
        <a:xfrm flipH="1">
          <a:off x="5057775" y="1533525"/>
          <a:ext cx="2047875" cy="0"/>
        </a:xfrm>
        <a:prstGeom prst="straightConnector1">
          <a:avLst/>
        </a:prstGeom>
        <a:noFill/>
        <a:ln w="38100" cmpd="sng">
          <a:solidFill>
            <a:srgbClr val="4472C4"/>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16</xdr:row>
      <xdr:rowOff>152400</xdr:rowOff>
    </xdr:from>
    <xdr:to>
      <xdr:col>16</xdr:col>
      <xdr:colOff>619125</xdr:colOff>
      <xdr:row>16</xdr:row>
      <xdr:rowOff>152400</xdr:rowOff>
    </xdr:to>
    <xdr:sp>
      <xdr:nvSpPr>
        <xdr:cNvPr id="4" name="直線矢印コネクタ 10"/>
        <xdr:cNvSpPr>
          <a:spLocks/>
        </xdr:cNvSpPr>
      </xdr:nvSpPr>
      <xdr:spPr>
        <a:xfrm>
          <a:off x="9848850" y="3162300"/>
          <a:ext cx="1304925" cy="0"/>
        </a:xfrm>
        <a:prstGeom prst="straightConnector1">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371475</xdr:colOff>
      <xdr:row>21</xdr:row>
      <xdr:rowOff>57150</xdr:rowOff>
    </xdr:from>
    <xdr:to>
      <xdr:col>18</xdr:col>
      <xdr:colOff>638175</xdr:colOff>
      <xdr:row>41</xdr:row>
      <xdr:rowOff>95250</xdr:rowOff>
    </xdr:to>
    <xdr:sp>
      <xdr:nvSpPr>
        <xdr:cNvPr id="5" name="テキスト ボックス 1"/>
        <xdr:cNvSpPr txBox="1">
          <a:spLocks noChangeArrowheads="1"/>
        </xdr:cNvSpPr>
      </xdr:nvSpPr>
      <xdr:spPr>
        <a:xfrm>
          <a:off x="8162925" y="4057650"/>
          <a:ext cx="4381500" cy="3467100"/>
        </a:xfrm>
        <a:prstGeom prst="rect">
          <a:avLst/>
        </a:prstGeom>
        <a:solidFill>
          <a:srgbClr val="FFFFFF"/>
        </a:solidFill>
        <a:ln w="38100" cmpd="sng">
          <a:solidFill>
            <a:srgbClr val="FF0000"/>
          </a:solidFill>
          <a:headEnd type="none"/>
          <a:tailEnd type="none"/>
        </a:ln>
      </xdr:spPr>
      <xdr:txBody>
        <a:bodyPr vertOverflow="clip" wrap="square"/>
        <a:p>
          <a:pPr algn="l">
            <a:defRPr/>
          </a:pPr>
          <a:r>
            <a:rPr lang="en-US" cap="none" sz="2800" b="0" i="0" u="none" baseline="0">
              <a:solidFill>
                <a:srgbClr val="FF0000"/>
              </a:solidFill>
              <a:latin typeface="ＭＳ Ｐゴシック"/>
              <a:ea typeface="ＭＳ Ｐゴシック"/>
              <a:cs typeface="ＭＳ Ｐゴシック"/>
            </a:rPr>
            <a:t>この様式は即時発注用です。</a:t>
          </a:r>
          <a:r>
            <a:rPr lang="en-US" cap="none" sz="2800" b="0" i="0" u="none" baseline="0">
              <a:solidFill>
                <a:srgbClr val="FF0000"/>
              </a:solidFill>
              <a:latin typeface="Calibri"/>
              <a:ea typeface="Calibri"/>
              <a:cs typeface="Calibri"/>
            </a:rPr>
            <a:t>
</a:t>
          </a:r>
          <a:r>
            <a:rPr lang="en-US" cap="none" sz="2800" b="0" i="0" u="none" baseline="0">
              <a:solidFill>
                <a:srgbClr val="FF0000"/>
              </a:solidFill>
              <a:latin typeface="ＭＳ Ｐゴシック"/>
              <a:ea typeface="ＭＳ Ｐゴシック"/>
              <a:cs typeface="ＭＳ Ｐゴシック"/>
            </a:rPr>
            <a:t>修正点等のない場合は双方合意により契約成立となり、即時に発注にとりかかりますので、キャンセル等はできません。</a:t>
          </a:r>
          <a:r>
            <a:rPr lang="en-US" cap="none" sz="2800" b="0" i="0" u="none" baseline="0">
              <a:solidFill>
                <a:srgbClr val="FF0000"/>
              </a:solidFill>
              <a:latin typeface="Calibri"/>
              <a:ea typeface="Calibri"/>
              <a:cs typeface="Calibri"/>
            </a:rPr>
            <a:t>
</a:t>
          </a:r>
          <a:r>
            <a:rPr lang="en-US" cap="none" sz="2800" b="0" i="0" u="none" baseline="0">
              <a:solidFill>
                <a:srgbClr val="FF0000"/>
              </a:solidFill>
              <a:latin typeface="ＭＳ Ｐゴシック"/>
              <a:ea typeface="ＭＳ Ｐゴシック"/>
              <a:cs typeface="ＭＳ Ｐゴシック"/>
            </a:rPr>
            <a:t>あらかじめご了承ください。</a:t>
          </a:r>
        </a:p>
      </xdr:txBody>
    </xdr:sp>
    <xdr:clientData/>
  </xdr:twoCellAnchor>
  <xdr:twoCellAnchor>
    <xdr:from>
      <xdr:col>6</xdr:col>
      <xdr:colOff>676275</xdr:colOff>
      <xdr:row>3</xdr:row>
      <xdr:rowOff>152400</xdr:rowOff>
    </xdr:from>
    <xdr:to>
      <xdr:col>8</xdr:col>
      <xdr:colOff>0</xdr:colOff>
      <xdr:row>19</xdr:row>
      <xdr:rowOff>0</xdr:rowOff>
    </xdr:to>
    <xdr:sp>
      <xdr:nvSpPr>
        <xdr:cNvPr id="6" name="正方形/長方形 4"/>
        <xdr:cNvSpPr>
          <a:spLocks/>
        </xdr:cNvSpPr>
      </xdr:nvSpPr>
      <xdr:spPr>
        <a:xfrm>
          <a:off x="4352925" y="676275"/>
          <a:ext cx="695325" cy="2857500"/>
        </a:xfrm>
        <a:prstGeom prst="rect">
          <a:avLst/>
        </a:prstGeom>
        <a:noFill/>
        <a:ln w="38100" cmpd="sng">
          <a:solidFill>
            <a:srgbClr val="4472C4"/>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638175</xdr:colOff>
      <xdr:row>3</xdr:row>
      <xdr:rowOff>104775</xdr:rowOff>
    </xdr:from>
    <xdr:to>
      <xdr:col>23</xdr:col>
      <xdr:colOff>57150</xdr:colOff>
      <xdr:row>20</xdr:row>
      <xdr:rowOff>85725</xdr:rowOff>
    </xdr:to>
    <xdr:sp>
      <xdr:nvSpPr>
        <xdr:cNvPr id="7" name="正方形/長方形 5"/>
        <xdr:cNvSpPr>
          <a:spLocks/>
        </xdr:cNvSpPr>
      </xdr:nvSpPr>
      <xdr:spPr>
        <a:xfrm>
          <a:off x="11172825" y="628650"/>
          <a:ext cx="4219575" cy="3181350"/>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8</xdr:row>
      <xdr:rowOff>0</xdr:rowOff>
    </xdr:from>
    <xdr:to>
      <xdr:col>11</xdr:col>
      <xdr:colOff>0</xdr:colOff>
      <xdr:row>8</xdr:row>
      <xdr:rowOff>0</xdr:rowOff>
    </xdr:to>
    <xdr:sp>
      <xdr:nvSpPr>
        <xdr:cNvPr id="8" name="直線矢印コネクタ 7"/>
        <xdr:cNvSpPr>
          <a:spLocks/>
        </xdr:cNvSpPr>
      </xdr:nvSpPr>
      <xdr:spPr>
        <a:xfrm flipH="1">
          <a:off x="5057775" y="1533525"/>
          <a:ext cx="2047875" cy="0"/>
        </a:xfrm>
        <a:prstGeom prst="straightConnector1">
          <a:avLst/>
        </a:prstGeom>
        <a:noFill/>
        <a:ln w="38100" cmpd="sng">
          <a:solidFill>
            <a:srgbClr val="4472C4"/>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16</xdr:row>
      <xdr:rowOff>152400</xdr:rowOff>
    </xdr:from>
    <xdr:to>
      <xdr:col>16</xdr:col>
      <xdr:colOff>619125</xdr:colOff>
      <xdr:row>16</xdr:row>
      <xdr:rowOff>152400</xdr:rowOff>
    </xdr:to>
    <xdr:sp>
      <xdr:nvSpPr>
        <xdr:cNvPr id="9" name="直線矢印コネクタ 10"/>
        <xdr:cNvSpPr>
          <a:spLocks/>
        </xdr:cNvSpPr>
      </xdr:nvSpPr>
      <xdr:spPr>
        <a:xfrm>
          <a:off x="9848850" y="3162300"/>
          <a:ext cx="1304925" cy="0"/>
        </a:xfrm>
        <a:prstGeom prst="straightConnector1">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B2:AC43"/>
  <sheetViews>
    <sheetView showZeros="0" tabSelected="1" view="pageBreakPreview" zoomScale="90" zoomScaleSheetLayoutView="90" zoomScalePageLayoutView="0" workbookViewId="0" topLeftCell="A1">
      <selection activeCell="B2" sqref="B2"/>
    </sheetView>
  </sheetViews>
  <sheetFormatPr defaultColWidth="9.00390625" defaultRowHeight="13.5"/>
  <cols>
    <col min="1" max="1" width="3.25390625" style="1" customWidth="1"/>
    <col min="2" max="38" width="9.00390625" style="1" customWidth="1"/>
    <col min="39" max="16384" width="9.00390625" style="1" customWidth="1"/>
  </cols>
  <sheetData>
    <row r="2" spans="2:7" ht="13.5">
      <c r="B2" s="8"/>
      <c r="C2" s="1" t="s">
        <v>8</v>
      </c>
      <c r="G2" s="28"/>
    </row>
    <row r="3" ht="14.25" thickBot="1">
      <c r="B3" s="12"/>
    </row>
    <row r="4" spans="2:29" ht="22.5" thickBot="1" thickTop="1">
      <c r="B4" s="29" t="s">
        <v>7</v>
      </c>
      <c r="C4" s="30"/>
      <c r="D4" s="30"/>
      <c r="E4" s="30"/>
      <c r="F4" s="30"/>
      <c r="G4" s="30"/>
      <c r="H4" s="30"/>
      <c r="I4" s="30"/>
      <c r="J4" s="31"/>
      <c r="Y4" s="100" t="s">
        <v>10</v>
      </c>
      <c r="Z4" s="98" t="s">
        <v>35</v>
      </c>
      <c r="AA4" s="99"/>
      <c r="AB4" s="98" t="s">
        <v>36</v>
      </c>
      <c r="AC4" s="99"/>
    </row>
    <row r="5" spans="2:29" s="2" customFormat="1" ht="14.25" customHeight="1" thickTop="1">
      <c r="B5" s="13" t="s">
        <v>0</v>
      </c>
      <c r="C5" s="60" t="s">
        <v>27</v>
      </c>
      <c r="D5" s="61"/>
      <c r="E5" s="10" t="s">
        <v>28</v>
      </c>
      <c r="F5" s="10" t="s">
        <v>29</v>
      </c>
      <c r="G5" s="10" t="s">
        <v>30</v>
      </c>
      <c r="H5" s="10" t="s">
        <v>13</v>
      </c>
      <c r="I5" s="10" t="s">
        <v>31</v>
      </c>
      <c r="J5" s="14" t="s">
        <v>32</v>
      </c>
      <c r="L5" s="41" t="s">
        <v>14</v>
      </c>
      <c r="M5" s="42"/>
      <c r="N5" s="42"/>
      <c r="O5" s="43"/>
      <c r="P5" s="91"/>
      <c r="R5" s="3" t="s">
        <v>33</v>
      </c>
      <c r="S5" s="95" t="s">
        <v>27</v>
      </c>
      <c r="T5" s="96"/>
      <c r="U5" s="3" t="s">
        <v>28</v>
      </c>
      <c r="V5" s="3" t="s">
        <v>29</v>
      </c>
      <c r="W5" s="3" t="s">
        <v>30</v>
      </c>
      <c r="Y5" s="101"/>
      <c r="Z5" s="24" t="s">
        <v>12</v>
      </c>
      <c r="AA5" s="25" t="s">
        <v>13</v>
      </c>
      <c r="AB5" s="24" t="s">
        <v>12</v>
      </c>
      <c r="AC5" s="25" t="s">
        <v>13</v>
      </c>
    </row>
    <row r="6" spans="2:29" s="6" customFormat="1" ht="14.25" thickBot="1">
      <c r="B6" s="15"/>
      <c r="C6" s="58"/>
      <c r="D6" s="59"/>
      <c r="E6" s="4"/>
      <c r="F6" s="4"/>
      <c r="G6" s="5">
        <f>E6*F6</f>
        <v>0</v>
      </c>
      <c r="H6" s="4"/>
      <c r="I6" s="5">
        <f>G6+H6</f>
        <v>0</v>
      </c>
      <c r="J6" s="16">
        <f>ROUNDDOWN(I6*1.1,0)</f>
        <v>0</v>
      </c>
      <c r="L6" s="44"/>
      <c r="M6" s="45"/>
      <c r="N6" s="45"/>
      <c r="O6" s="46"/>
      <c r="P6" s="92"/>
      <c r="R6" s="7">
        <f aca="true" t="shared" si="0" ref="R6:S19">B6</f>
        <v>0</v>
      </c>
      <c r="S6" s="95">
        <f t="shared" si="0"/>
        <v>0</v>
      </c>
      <c r="T6" s="96"/>
      <c r="U6" s="7">
        <f aca="true" t="shared" si="1" ref="U6:U19">E6</f>
        <v>0</v>
      </c>
      <c r="V6" s="7">
        <f>ROUNDDOWN(IF(E6=0,,IF($M$13&gt;10000,(J6/E6)+AC6/E6,I6/E6+(AA6+Z6)/E6)),0)</f>
        <v>0</v>
      </c>
      <c r="W6" s="7">
        <f aca="true" t="shared" si="2" ref="W6:W19">U6*V6</f>
        <v>0</v>
      </c>
      <c r="Y6" s="26">
        <f aca="true" t="shared" si="3" ref="Y6:Y19">IF(G6=0,,G6/$M$11)</f>
        <v>0</v>
      </c>
      <c r="Z6" s="27">
        <f>ROUNDDOWN(IF(Y6=0,,1000*Y6),0)</f>
        <v>0</v>
      </c>
      <c r="AA6" s="27">
        <f aca="true" t="shared" si="4" ref="AA6:AA19">ROUNDDOWN(IF(G6=0,,$P$5*Y6),0)</f>
        <v>0</v>
      </c>
      <c r="AB6" s="27">
        <f aca="true" t="shared" si="5" ref="AB6:AB19">ROUNDDOWN(IF(G6=0,,G6/10),0)</f>
        <v>0</v>
      </c>
      <c r="AC6" s="27">
        <f aca="true" t="shared" si="6" ref="AC6:AC19">ROUNDDOWN(IF(G6=0,,$P$5*1.1*Y6),0)</f>
        <v>0</v>
      </c>
    </row>
    <row r="7" spans="2:29" s="6" customFormat="1" ht="15" thickBot="1" thickTop="1">
      <c r="B7" s="15"/>
      <c r="C7" s="58"/>
      <c r="D7" s="59"/>
      <c r="E7" s="4"/>
      <c r="F7" s="4"/>
      <c r="G7" s="5">
        <f aca="true" t="shared" si="7" ref="G7:G19">E7*F7</f>
        <v>0</v>
      </c>
      <c r="H7" s="4"/>
      <c r="I7" s="5">
        <f aca="true" t="shared" si="8" ref="I7:I19">G7+H7</f>
        <v>0</v>
      </c>
      <c r="J7" s="16">
        <f aca="true" t="shared" si="9" ref="J7:J19">ROUNDDOWN(I7*1.1,0)</f>
        <v>0</v>
      </c>
      <c r="R7" s="7">
        <f t="shared" si="0"/>
        <v>0</v>
      </c>
      <c r="S7" s="95">
        <f t="shared" si="0"/>
        <v>0</v>
      </c>
      <c r="T7" s="96"/>
      <c r="U7" s="7">
        <f t="shared" si="1"/>
        <v>0</v>
      </c>
      <c r="V7" s="7">
        <f aca="true" t="shared" si="10" ref="V7:V19">ROUNDDOWN(IF(E7=0,,IF($M$13&gt;10000,(J7/E7)+AC7/E7,I7/E7+(AA7+Z7)/E7)),0)</f>
        <v>0</v>
      </c>
      <c r="W7" s="7">
        <f t="shared" si="2"/>
        <v>0</v>
      </c>
      <c r="Y7" s="26">
        <f t="shared" si="3"/>
        <v>0</v>
      </c>
      <c r="Z7" s="27">
        <f aca="true" t="shared" si="11" ref="Z7:Z19">ROUNDDOWN(IF(Y7=0,,1000*Y7),0)</f>
        <v>0</v>
      </c>
      <c r="AA7" s="27">
        <f t="shared" si="4"/>
        <v>0</v>
      </c>
      <c r="AB7" s="27">
        <f t="shared" si="5"/>
        <v>0</v>
      </c>
      <c r="AC7" s="27">
        <f t="shared" si="6"/>
        <v>0</v>
      </c>
    </row>
    <row r="8" spans="2:29" s="6" customFormat="1" ht="13.5" customHeight="1" thickTop="1">
      <c r="B8" s="15"/>
      <c r="C8" s="58"/>
      <c r="D8" s="59"/>
      <c r="E8" s="4"/>
      <c r="F8" s="4"/>
      <c r="G8" s="5">
        <f t="shared" si="7"/>
        <v>0</v>
      </c>
      <c r="H8" s="4"/>
      <c r="I8" s="5">
        <f t="shared" si="8"/>
        <v>0</v>
      </c>
      <c r="J8" s="16">
        <f t="shared" si="9"/>
        <v>0</v>
      </c>
      <c r="L8" s="41" t="s">
        <v>18</v>
      </c>
      <c r="M8" s="42"/>
      <c r="N8" s="42"/>
      <c r="O8" s="43"/>
      <c r="R8" s="7">
        <f t="shared" si="0"/>
        <v>0</v>
      </c>
      <c r="S8" s="95">
        <f t="shared" si="0"/>
        <v>0</v>
      </c>
      <c r="T8" s="96"/>
      <c r="U8" s="7">
        <f t="shared" si="1"/>
        <v>0</v>
      </c>
      <c r="V8" s="7">
        <f t="shared" si="10"/>
        <v>0</v>
      </c>
      <c r="W8" s="7">
        <f t="shared" si="2"/>
        <v>0</v>
      </c>
      <c r="Y8" s="26">
        <f t="shared" si="3"/>
        <v>0</v>
      </c>
      <c r="Z8" s="27">
        <f t="shared" si="11"/>
        <v>0</v>
      </c>
      <c r="AA8" s="27">
        <f t="shared" si="4"/>
        <v>0</v>
      </c>
      <c r="AB8" s="27">
        <f t="shared" si="5"/>
        <v>0</v>
      </c>
      <c r="AC8" s="27">
        <f t="shared" si="6"/>
        <v>0</v>
      </c>
    </row>
    <row r="9" spans="2:29" s="6" customFormat="1" ht="14.25" thickBot="1">
      <c r="B9" s="15"/>
      <c r="C9" s="58"/>
      <c r="D9" s="59"/>
      <c r="E9" s="4"/>
      <c r="F9" s="4"/>
      <c r="G9" s="5">
        <f t="shared" si="7"/>
        <v>0</v>
      </c>
      <c r="H9" s="4"/>
      <c r="I9" s="5">
        <f t="shared" si="8"/>
        <v>0</v>
      </c>
      <c r="J9" s="16">
        <f t="shared" si="9"/>
        <v>0</v>
      </c>
      <c r="L9" s="44"/>
      <c r="M9" s="45"/>
      <c r="N9" s="45"/>
      <c r="O9" s="46"/>
      <c r="R9" s="7">
        <f t="shared" si="0"/>
        <v>0</v>
      </c>
      <c r="S9" s="95">
        <f t="shared" si="0"/>
        <v>0</v>
      </c>
      <c r="T9" s="96"/>
      <c r="U9" s="7">
        <f t="shared" si="1"/>
        <v>0</v>
      </c>
      <c r="V9" s="7">
        <f t="shared" si="10"/>
        <v>0</v>
      </c>
      <c r="W9" s="7">
        <f t="shared" si="2"/>
        <v>0</v>
      </c>
      <c r="Y9" s="26">
        <f t="shared" si="3"/>
        <v>0</v>
      </c>
      <c r="Z9" s="27">
        <f t="shared" si="11"/>
        <v>0</v>
      </c>
      <c r="AA9" s="27">
        <f t="shared" si="4"/>
        <v>0</v>
      </c>
      <c r="AB9" s="27">
        <f t="shared" si="5"/>
        <v>0</v>
      </c>
      <c r="AC9" s="27">
        <f t="shared" si="6"/>
        <v>0</v>
      </c>
    </row>
    <row r="10" spans="2:29" s="6" customFormat="1" ht="15" thickBot="1" thickTop="1">
      <c r="B10" s="15"/>
      <c r="C10" s="58"/>
      <c r="D10" s="59"/>
      <c r="E10" s="4"/>
      <c r="F10" s="4"/>
      <c r="G10" s="5">
        <f t="shared" si="7"/>
        <v>0</v>
      </c>
      <c r="H10" s="4"/>
      <c r="I10" s="5">
        <f t="shared" si="8"/>
        <v>0</v>
      </c>
      <c r="J10" s="16">
        <f t="shared" si="9"/>
        <v>0</v>
      </c>
      <c r="R10" s="7">
        <f t="shared" si="0"/>
        <v>0</v>
      </c>
      <c r="S10" s="95">
        <f t="shared" si="0"/>
        <v>0</v>
      </c>
      <c r="T10" s="96"/>
      <c r="U10" s="7">
        <f t="shared" si="1"/>
        <v>0</v>
      </c>
      <c r="V10" s="7">
        <f t="shared" si="10"/>
        <v>0</v>
      </c>
      <c r="W10" s="7">
        <f t="shared" si="2"/>
        <v>0</v>
      </c>
      <c r="Y10" s="26">
        <f t="shared" si="3"/>
        <v>0</v>
      </c>
      <c r="Z10" s="27">
        <f t="shared" si="11"/>
        <v>0</v>
      </c>
      <c r="AA10" s="27">
        <f t="shared" si="4"/>
        <v>0</v>
      </c>
      <c r="AB10" s="27">
        <f t="shared" si="5"/>
        <v>0</v>
      </c>
      <c r="AC10" s="27">
        <f t="shared" si="6"/>
        <v>0</v>
      </c>
    </row>
    <row r="11" spans="2:29" s="6" customFormat="1" ht="15" customHeight="1" thickTop="1">
      <c r="B11" s="15"/>
      <c r="C11" s="58"/>
      <c r="D11" s="59"/>
      <c r="E11" s="4"/>
      <c r="F11" s="4"/>
      <c r="G11" s="5">
        <f t="shared" si="7"/>
        <v>0</v>
      </c>
      <c r="H11" s="4"/>
      <c r="I11" s="5">
        <f t="shared" si="8"/>
        <v>0</v>
      </c>
      <c r="J11" s="16">
        <f t="shared" si="9"/>
        <v>0</v>
      </c>
      <c r="L11" s="104" t="s">
        <v>19</v>
      </c>
      <c r="M11" s="93">
        <f>SUM(G6:G19)</f>
        <v>0</v>
      </c>
      <c r="N11" s="104" t="s">
        <v>20</v>
      </c>
      <c r="O11" s="93">
        <f>SUM(H6:H19)+P5</f>
        <v>0</v>
      </c>
      <c r="R11" s="7">
        <f t="shared" si="0"/>
        <v>0</v>
      </c>
      <c r="S11" s="95">
        <f t="shared" si="0"/>
        <v>0</v>
      </c>
      <c r="T11" s="96"/>
      <c r="U11" s="7">
        <f t="shared" si="1"/>
        <v>0</v>
      </c>
      <c r="V11" s="7">
        <f t="shared" si="10"/>
        <v>0</v>
      </c>
      <c r="W11" s="7">
        <f t="shared" si="2"/>
        <v>0</v>
      </c>
      <c r="Y11" s="26">
        <f t="shared" si="3"/>
        <v>0</v>
      </c>
      <c r="Z11" s="27">
        <f t="shared" si="11"/>
        <v>0</v>
      </c>
      <c r="AA11" s="27">
        <f t="shared" si="4"/>
        <v>0</v>
      </c>
      <c r="AB11" s="27">
        <f t="shared" si="5"/>
        <v>0</v>
      </c>
      <c r="AC11" s="27">
        <f t="shared" si="6"/>
        <v>0</v>
      </c>
    </row>
    <row r="12" spans="2:29" s="6" customFormat="1" ht="14.25" thickBot="1">
      <c r="B12" s="15"/>
      <c r="C12" s="58"/>
      <c r="D12" s="59"/>
      <c r="E12" s="4"/>
      <c r="F12" s="4"/>
      <c r="G12" s="5">
        <f t="shared" si="7"/>
        <v>0</v>
      </c>
      <c r="H12" s="4"/>
      <c r="I12" s="5">
        <f t="shared" si="8"/>
        <v>0</v>
      </c>
      <c r="J12" s="16">
        <f t="shared" si="9"/>
        <v>0</v>
      </c>
      <c r="L12" s="105"/>
      <c r="M12" s="94"/>
      <c r="N12" s="105"/>
      <c r="O12" s="94"/>
      <c r="R12" s="7">
        <f t="shared" si="0"/>
        <v>0</v>
      </c>
      <c r="S12" s="95">
        <f t="shared" si="0"/>
        <v>0</v>
      </c>
      <c r="T12" s="96"/>
      <c r="U12" s="7">
        <f t="shared" si="1"/>
        <v>0</v>
      </c>
      <c r="V12" s="7">
        <f t="shared" si="10"/>
        <v>0</v>
      </c>
      <c r="W12" s="7">
        <f t="shared" si="2"/>
        <v>0</v>
      </c>
      <c r="Y12" s="26">
        <f t="shared" si="3"/>
        <v>0</v>
      </c>
      <c r="Z12" s="27">
        <f t="shared" si="11"/>
        <v>0</v>
      </c>
      <c r="AA12" s="27">
        <f t="shared" si="4"/>
        <v>0</v>
      </c>
      <c r="AB12" s="27">
        <f t="shared" si="5"/>
        <v>0</v>
      </c>
      <c r="AC12" s="27">
        <f t="shared" si="6"/>
        <v>0</v>
      </c>
    </row>
    <row r="13" spans="2:29" s="6" customFormat="1" ht="15" customHeight="1" thickTop="1">
      <c r="B13" s="15"/>
      <c r="C13" s="58"/>
      <c r="D13" s="59"/>
      <c r="E13" s="4"/>
      <c r="F13" s="4"/>
      <c r="G13" s="5">
        <f t="shared" si="7"/>
        <v>0</v>
      </c>
      <c r="H13" s="4"/>
      <c r="I13" s="5">
        <f t="shared" si="8"/>
        <v>0</v>
      </c>
      <c r="J13" s="16">
        <f t="shared" si="9"/>
        <v>0</v>
      </c>
      <c r="L13" s="102" t="s">
        <v>21</v>
      </c>
      <c r="M13" s="93">
        <f>M11+O11</f>
        <v>0</v>
      </c>
      <c r="N13" s="104" t="s">
        <v>22</v>
      </c>
      <c r="O13" s="93">
        <f>ROUNDDOWN(M13*1.1,0)</f>
        <v>0</v>
      </c>
      <c r="R13" s="7">
        <f t="shared" si="0"/>
        <v>0</v>
      </c>
      <c r="S13" s="95">
        <f t="shared" si="0"/>
        <v>0</v>
      </c>
      <c r="T13" s="96"/>
      <c r="U13" s="7">
        <f t="shared" si="1"/>
        <v>0</v>
      </c>
      <c r="V13" s="7">
        <f t="shared" si="10"/>
        <v>0</v>
      </c>
      <c r="W13" s="7">
        <f t="shared" si="2"/>
        <v>0</v>
      </c>
      <c r="Y13" s="26">
        <f t="shared" si="3"/>
        <v>0</v>
      </c>
      <c r="Z13" s="27">
        <f t="shared" si="11"/>
        <v>0</v>
      </c>
      <c r="AA13" s="27">
        <f t="shared" si="4"/>
        <v>0</v>
      </c>
      <c r="AB13" s="27">
        <f t="shared" si="5"/>
        <v>0</v>
      </c>
      <c r="AC13" s="27">
        <f t="shared" si="6"/>
        <v>0</v>
      </c>
    </row>
    <row r="14" spans="2:29" s="6" customFormat="1" ht="13.5" customHeight="1" thickBot="1">
      <c r="B14" s="15"/>
      <c r="C14" s="58"/>
      <c r="D14" s="59"/>
      <c r="E14" s="4"/>
      <c r="F14" s="4"/>
      <c r="G14" s="5">
        <f t="shared" si="7"/>
        <v>0</v>
      </c>
      <c r="H14" s="4"/>
      <c r="I14" s="5">
        <f t="shared" si="8"/>
        <v>0</v>
      </c>
      <c r="J14" s="16">
        <f t="shared" si="9"/>
        <v>0</v>
      </c>
      <c r="L14" s="103"/>
      <c r="M14" s="94"/>
      <c r="N14" s="105"/>
      <c r="O14" s="94"/>
      <c r="R14" s="7">
        <f t="shared" si="0"/>
        <v>0</v>
      </c>
      <c r="S14" s="95">
        <f t="shared" si="0"/>
        <v>0</v>
      </c>
      <c r="T14" s="96"/>
      <c r="U14" s="7">
        <f t="shared" si="1"/>
        <v>0</v>
      </c>
      <c r="V14" s="7">
        <f t="shared" si="10"/>
        <v>0</v>
      </c>
      <c r="W14" s="7">
        <f t="shared" si="2"/>
        <v>0</v>
      </c>
      <c r="Y14" s="26">
        <f t="shared" si="3"/>
        <v>0</v>
      </c>
      <c r="Z14" s="27">
        <f t="shared" si="11"/>
        <v>0</v>
      </c>
      <c r="AA14" s="27">
        <f t="shared" si="4"/>
        <v>0</v>
      </c>
      <c r="AB14" s="27">
        <f t="shared" si="5"/>
        <v>0</v>
      </c>
      <c r="AC14" s="27">
        <f t="shared" si="6"/>
        <v>0</v>
      </c>
    </row>
    <row r="15" spans="2:29" s="6" customFormat="1" ht="15" thickBot="1" thickTop="1">
      <c r="B15" s="15"/>
      <c r="C15" s="58"/>
      <c r="D15" s="59"/>
      <c r="E15" s="4"/>
      <c r="F15" s="4"/>
      <c r="G15" s="5">
        <f t="shared" si="7"/>
        <v>0</v>
      </c>
      <c r="H15" s="4"/>
      <c r="I15" s="5">
        <f t="shared" si="8"/>
        <v>0</v>
      </c>
      <c r="J15" s="16">
        <f t="shared" si="9"/>
        <v>0</v>
      </c>
      <c r="R15" s="7">
        <f t="shared" si="0"/>
        <v>0</v>
      </c>
      <c r="S15" s="95">
        <f t="shared" si="0"/>
        <v>0</v>
      </c>
      <c r="T15" s="96"/>
      <c r="U15" s="7">
        <f t="shared" si="1"/>
        <v>0</v>
      </c>
      <c r="V15" s="7">
        <f t="shared" si="10"/>
        <v>0</v>
      </c>
      <c r="W15" s="7">
        <f t="shared" si="2"/>
        <v>0</v>
      </c>
      <c r="Y15" s="26">
        <f t="shared" si="3"/>
        <v>0</v>
      </c>
      <c r="Z15" s="27">
        <f t="shared" si="11"/>
        <v>0</v>
      </c>
      <c r="AA15" s="27">
        <f t="shared" si="4"/>
        <v>0</v>
      </c>
      <c r="AB15" s="27">
        <f t="shared" si="5"/>
        <v>0</v>
      </c>
      <c r="AC15" s="27">
        <f t="shared" si="6"/>
        <v>0</v>
      </c>
    </row>
    <row r="16" spans="2:29" s="6" customFormat="1" ht="14.25" customHeight="1" thickTop="1">
      <c r="B16" s="15"/>
      <c r="C16" s="58"/>
      <c r="D16" s="59"/>
      <c r="E16" s="4"/>
      <c r="F16" s="4"/>
      <c r="G16" s="5">
        <f t="shared" si="7"/>
        <v>0</v>
      </c>
      <c r="H16" s="4"/>
      <c r="I16" s="5">
        <f t="shared" si="8"/>
        <v>0</v>
      </c>
      <c r="J16" s="16">
        <f t="shared" si="9"/>
        <v>0</v>
      </c>
      <c r="L16" s="47" t="s">
        <v>23</v>
      </c>
      <c r="M16" s="48"/>
      <c r="N16" s="48"/>
      <c r="O16" s="49"/>
      <c r="R16" s="7">
        <f t="shared" si="0"/>
        <v>0</v>
      </c>
      <c r="S16" s="95">
        <f t="shared" si="0"/>
        <v>0</v>
      </c>
      <c r="T16" s="96"/>
      <c r="U16" s="7">
        <f t="shared" si="1"/>
        <v>0</v>
      </c>
      <c r="V16" s="7">
        <f t="shared" si="10"/>
        <v>0</v>
      </c>
      <c r="W16" s="7">
        <f t="shared" si="2"/>
        <v>0</v>
      </c>
      <c r="Y16" s="26">
        <f t="shared" si="3"/>
        <v>0</v>
      </c>
      <c r="Z16" s="27">
        <f t="shared" si="11"/>
        <v>0</v>
      </c>
      <c r="AA16" s="27">
        <f t="shared" si="4"/>
        <v>0</v>
      </c>
      <c r="AB16" s="27">
        <f t="shared" si="5"/>
        <v>0</v>
      </c>
      <c r="AC16" s="27">
        <f t="shared" si="6"/>
        <v>0</v>
      </c>
    </row>
    <row r="17" spans="2:29" s="6" customFormat="1" ht="13.5" customHeight="1">
      <c r="B17" s="15"/>
      <c r="C17" s="58"/>
      <c r="D17" s="59"/>
      <c r="E17" s="4"/>
      <c r="F17" s="4"/>
      <c r="G17" s="5">
        <f t="shared" si="7"/>
        <v>0</v>
      </c>
      <c r="H17" s="4"/>
      <c r="I17" s="5">
        <f t="shared" si="8"/>
        <v>0</v>
      </c>
      <c r="J17" s="16">
        <f t="shared" si="9"/>
        <v>0</v>
      </c>
      <c r="L17" s="50"/>
      <c r="M17" s="51"/>
      <c r="N17" s="51"/>
      <c r="O17" s="52"/>
      <c r="R17" s="7">
        <f t="shared" si="0"/>
        <v>0</v>
      </c>
      <c r="S17" s="95">
        <f t="shared" si="0"/>
        <v>0</v>
      </c>
      <c r="T17" s="96"/>
      <c r="U17" s="7">
        <f t="shared" si="1"/>
        <v>0</v>
      </c>
      <c r="V17" s="7">
        <f t="shared" si="10"/>
        <v>0</v>
      </c>
      <c r="W17" s="7">
        <f t="shared" si="2"/>
        <v>0</v>
      </c>
      <c r="Y17" s="26">
        <f t="shared" si="3"/>
        <v>0</v>
      </c>
      <c r="Z17" s="27">
        <f t="shared" si="11"/>
        <v>0</v>
      </c>
      <c r="AA17" s="27">
        <f t="shared" si="4"/>
        <v>0</v>
      </c>
      <c r="AB17" s="27">
        <f t="shared" si="5"/>
        <v>0</v>
      </c>
      <c r="AC17" s="27">
        <f t="shared" si="6"/>
        <v>0</v>
      </c>
    </row>
    <row r="18" spans="2:29" s="6" customFormat="1" ht="13.5">
      <c r="B18" s="15"/>
      <c r="C18" s="58"/>
      <c r="D18" s="59"/>
      <c r="E18" s="4"/>
      <c r="F18" s="4"/>
      <c r="G18" s="5">
        <f t="shared" si="7"/>
        <v>0</v>
      </c>
      <c r="H18" s="4"/>
      <c r="I18" s="5">
        <f t="shared" si="8"/>
        <v>0</v>
      </c>
      <c r="J18" s="16">
        <f t="shared" si="9"/>
        <v>0</v>
      </c>
      <c r="L18" s="50"/>
      <c r="M18" s="51"/>
      <c r="N18" s="51"/>
      <c r="O18" s="52"/>
      <c r="R18" s="7">
        <f t="shared" si="0"/>
        <v>0</v>
      </c>
      <c r="S18" s="95">
        <f t="shared" si="0"/>
        <v>0</v>
      </c>
      <c r="T18" s="96"/>
      <c r="U18" s="7">
        <f t="shared" si="1"/>
        <v>0</v>
      </c>
      <c r="V18" s="7">
        <f t="shared" si="10"/>
        <v>0</v>
      </c>
      <c r="W18" s="7">
        <f t="shared" si="2"/>
        <v>0</v>
      </c>
      <c r="Y18" s="26">
        <f t="shared" si="3"/>
        <v>0</v>
      </c>
      <c r="Z18" s="27">
        <f t="shared" si="11"/>
        <v>0</v>
      </c>
      <c r="AA18" s="27">
        <f t="shared" si="4"/>
        <v>0</v>
      </c>
      <c r="AB18" s="27">
        <f t="shared" si="5"/>
        <v>0</v>
      </c>
      <c r="AC18" s="27">
        <f t="shared" si="6"/>
        <v>0</v>
      </c>
    </row>
    <row r="19" spans="2:29" s="6" customFormat="1" ht="14.25" thickBot="1">
      <c r="B19" s="17"/>
      <c r="C19" s="56"/>
      <c r="D19" s="57"/>
      <c r="E19" s="18"/>
      <c r="F19" s="18"/>
      <c r="G19" s="19">
        <f t="shared" si="7"/>
        <v>0</v>
      </c>
      <c r="H19" s="18"/>
      <c r="I19" s="19">
        <f t="shared" si="8"/>
        <v>0</v>
      </c>
      <c r="J19" s="20">
        <f t="shared" si="9"/>
        <v>0</v>
      </c>
      <c r="L19" s="53"/>
      <c r="M19" s="54"/>
      <c r="N19" s="54"/>
      <c r="O19" s="55"/>
      <c r="R19" s="7">
        <f t="shared" si="0"/>
        <v>0</v>
      </c>
      <c r="S19" s="95">
        <f t="shared" si="0"/>
        <v>0</v>
      </c>
      <c r="T19" s="96"/>
      <c r="U19" s="7">
        <f t="shared" si="1"/>
        <v>0</v>
      </c>
      <c r="V19" s="7">
        <f t="shared" si="10"/>
        <v>0</v>
      </c>
      <c r="W19" s="7">
        <f t="shared" si="2"/>
        <v>0</v>
      </c>
      <c r="Y19" s="26">
        <f t="shared" si="3"/>
        <v>0</v>
      </c>
      <c r="Z19" s="27">
        <f t="shared" si="11"/>
        <v>0</v>
      </c>
      <c r="AA19" s="27">
        <f t="shared" si="4"/>
        <v>0</v>
      </c>
      <c r="AB19" s="27">
        <f t="shared" si="5"/>
        <v>0</v>
      </c>
      <c r="AC19" s="27">
        <f t="shared" si="6"/>
        <v>0</v>
      </c>
    </row>
    <row r="20" spans="2:29" s="6" customFormat="1" ht="15" thickBot="1" thickTop="1">
      <c r="B20" s="9"/>
      <c r="C20" s="11"/>
      <c r="D20" s="11"/>
      <c r="E20" s="9"/>
      <c r="F20" s="9"/>
      <c r="G20" s="9"/>
      <c r="H20" s="9"/>
      <c r="I20" s="9"/>
      <c r="J20" s="9"/>
      <c r="P20" s="1"/>
      <c r="R20" s="95" t="s">
        <v>9</v>
      </c>
      <c r="S20" s="97"/>
      <c r="T20" s="97"/>
      <c r="U20" s="96"/>
      <c r="V20" s="7"/>
      <c r="W20" s="7">
        <f>SUM(W6:W19)</f>
        <v>0</v>
      </c>
      <c r="Y20" s="27" t="s">
        <v>11</v>
      </c>
      <c r="Z20" s="27">
        <f>SUM(Z6:Z19)</f>
        <v>0</v>
      </c>
      <c r="AA20" s="27">
        <f>SUM(AA6:AA19)</f>
        <v>0</v>
      </c>
      <c r="AB20" s="27">
        <f>SUM(AB6:AB19)</f>
        <v>0</v>
      </c>
      <c r="AC20" s="27">
        <f>SUM(AC6:AC19)</f>
        <v>0</v>
      </c>
    </row>
    <row r="21" spans="2:20" s="6" customFormat="1" ht="21.75" thickTop="1">
      <c r="B21" s="29" t="s">
        <v>24</v>
      </c>
      <c r="C21" s="30"/>
      <c r="D21" s="30"/>
      <c r="E21" s="30"/>
      <c r="F21" s="30"/>
      <c r="G21" s="30"/>
      <c r="H21" s="30"/>
      <c r="I21" s="30"/>
      <c r="J21" s="30"/>
      <c r="K21" s="30"/>
      <c r="L21" s="31"/>
      <c r="P21" s="1"/>
      <c r="Q21" s="9"/>
      <c r="R21" s="9"/>
      <c r="S21" s="9"/>
      <c r="T21" s="9"/>
    </row>
    <row r="22" spans="2:12" ht="13.5">
      <c r="B22" s="32" t="s">
        <v>1</v>
      </c>
      <c r="C22" s="33"/>
      <c r="D22" s="34"/>
      <c r="E22" s="35"/>
      <c r="F22" s="36"/>
      <c r="G22" s="36"/>
      <c r="H22" s="36"/>
      <c r="I22" s="37"/>
      <c r="J22" s="62" t="s">
        <v>17</v>
      </c>
      <c r="K22" s="63"/>
      <c r="L22" s="64"/>
    </row>
    <row r="23" spans="2:12" ht="13.5">
      <c r="B23" s="32" t="s">
        <v>2</v>
      </c>
      <c r="C23" s="33"/>
      <c r="D23" s="34"/>
      <c r="E23" s="35"/>
      <c r="F23" s="36"/>
      <c r="G23" s="36"/>
      <c r="H23" s="36"/>
      <c r="I23" s="37"/>
      <c r="J23" s="38"/>
      <c r="K23" s="39"/>
      <c r="L23" s="40"/>
    </row>
    <row r="24" spans="2:12" ht="13.5">
      <c r="B24" s="32" t="s">
        <v>3</v>
      </c>
      <c r="C24" s="33"/>
      <c r="D24" s="34"/>
      <c r="E24" s="35"/>
      <c r="F24" s="36"/>
      <c r="G24" s="36"/>
      <c r="H24" s="36"/>
      <c r="I24" s="37"/>
      <c r="J24" s="38"/>
      <c r="K24" s="39"/>
      <c r="L24" s="40"/>
    </row>
    <row r="25" spans="2:12" ht="13.5">
      <c r="B25" s="32" t="s">
        <v>16</v>
      </c>
      <c r="C25" s="33"/>
      <c r="D25" s="34"/>
      <c r="E25" s="75" t="s">
        <v>26</v>
      </c>
      <c r="F25" s="76"/>
      <c r="G25" s="76"/>
      <c r="H25" s="76"/>
      <c r="I25" s="77"/>
      <c r="J25" s="62"/>
      <c r="K25" s="63"/>
      <c r="L25" s="64"/>
    </row>
    <row r="26" spans="2:12" ht="13.5">
      <c r="B26" s="32" t="s">
        <v>4</v>
      </c>
      <c r="C26" s="33"/>
      <c r="D26" s="34"/>
      <c r="E26" s="35"/>
      <c r="F26" s="36"/>
      <c r="G26" s="36"/>
      <c r="H26" s="36"/>
      <c r="I26" s="37"/>
      <c r="J26" s="38"/>
      <c r="K26" s="39"/>
      <c r="L26" s="40"/>
    </row>
    <row r="27" spans="2:12" ht="13.5">
      <c r="B27" s="32" t="s">
        <v>5</v>
      </c>
      <c r="C27" s="33"/>
      <c r="D27" s="34"/>
      <c r="E27" s="35"/>
      <c r="F27" s="36"/>
      <c r="G27" s="36"/>
      <c r="H27" s="36"/>
      <c r="I27" s="37"/>
      <c r="J27" s="38"/>
      <c r="K27" s="39"/>
      <c r="L27" s="40"/>
    </row>
    <row r="28" spans="2:12" ht="13.5">
      <c r="B28" s="69" t="s">
        <v>6</v>
      </c>
      <c r="C28" s="70"/>
      <c r="D28" s="71"/>
      <c r="E28" s="72"/>
      <c r="F28" s="73"/>
      <c r="G28" s="73"/>
      <c r="H28" s="73"/>
      <c r="I28" s="74"/>
      <c r="J28" s="80" t="s">
        <v>25</v>
      </c>
      <c r="K28" s="81"/>
      <c r="L28" s="82"/>
    </row>
    <row r="29" spans="2:12" ht="13.5">
      <c r="B29" s="21" t="s">
        <v>0</v>
      </c>
      <c r="C29" s="60" t="s">
        <v>27</v>
      </c>
      <c r="D29" s="61"/>
      <c r="E29" s="60" t="s">
        <v>15</v>
      </c>
      <c r="F29" s="61"/>
      <c r="G29" s="60" t="s">
        <v>34</v>
      </c>
      <c r="H29" s="83"/>
      <c r="I29" s="83"/>
      <c r="J29" s="83"/>
      <c r="K29" s="83"/>
      <c r="L29" s="84"/>
    </row>
    <row r="30" spans="2:12" ht="13.5">
      <c r="B30" s="22">
        <f>B6</f>
        <v>0</v>
      </c>
      <c r="C30" s="87">
        <f>C6</f>
        <v>0</v>
      </c>
      <c r="D30" s="88"/>
      <c r="E30" s="78"/>
      <c r="F30" s="79"/>
      <c r="G30" s="35"/>
      <c r="H30" s="36"/>
      <c r="I30" s="36"/>
      <c r="J30" s="36"/>
      <c r="K30" s="36"/>
      <c r="L30" s="68"/>
    </row>
    <row r="31" spans="2:12" ht="13.5">
      <c r="B31" s="22">
        <f aca="true" t="shared" si="12" ref="B31:C43">B7</f>
        <v>0</v>
      </c>
      <c r="C31" s="87">
        <f t="shared" si="12"/>
        <v>0</v>
      </c>
      <c r="D31" s="88"/>
      <c r="E31" s="78"/>
      <c r="F31" s="79"/>
      <c r="G31" s="35"/>
      <c r="H31" s="36"/>
      <c r="I31" s="36"/>
      <c r="J31" s="36"/>
      <c r="K31" s="36"/>
      <c r="L31" s="68"/>
    </row>
    <row r="32" spans="2:12" ht="13.5">
      <c r="B32" s="22">
        <f t="shared" si="12"/>
        <v>0</v>
      </c>
      <c r="C32" s="87">
        <f t="shared" si="12"/>
        <v>0</v>
      </c>
      <c r="D32" s="88"/>
      <c r="E32" s="78"/>
      <c r="F32" s="79"/>
      <c r="G32" s="35"/>
      <c r="H32" s="36"/>
      <c r="I32" s="36"/>
      <c r="J32" s="36"/>
      <c r="K32" s="36"/>
      <c r="L32" s="68"/>
    </row>
    <row r="33" spans="2:12" ht="13.5">
      <c r="B33" s="22">
        <f t="shared" si="12"/>
        <v>0</v>
      </c>
      <c r="C33" s="87">
        <f t="shared" si="12"/>
        <v>0</v>
      </c>
      <c r="D33" s="88"/>
      <c r="E33" s="78"/>
      <c r="F33" s="79"/>
      <c r="G33" s="35"/>
      <c r="H33" s="36"/>
      <c r="I33" s="36"/>
      <c r="J33" s="36"/>
      <c r="K33" s="36"/>
      <c r="L33" s="68"/>
    </row>
    <row r="34" spans="2:12" ht="13.5">
      <c r="B34" s="22">
        <f t="shared" si="12"/>
        <v>0</v>
      </c>
      <c r="C34" s="87">
        <f t="shared" si="12"/>
        <v>0</v>
      </c>
      <c r="D34" s="88"/>
      <c r="E34" s="78"/>
      <c r="F34" s="79"/>
      <c r="G34" s="35"/>
      <c r="H34" s="36"/>
      <c r="I34" s="36"/>
      <c r="J34" s="36"/>
      <c r="K34" s="36"/>
      <c r="L34" s="68"/>
    </row>
    <row r="35" spans="2:12" ht="13.5">
      <c r="B35" s="22">
        <f t="shared" si="12"/>
        <v>0</v>
      </c>
      <c r="C35" s="87">
        <f t="shared" si="12"/>
        <v>0</v>
      </c>
      <c r="D35" s="88"/>
      <c r="E35" s="78"/>
      <c r="F35" s="79"/>
      <c r="G35" s="35"/>
      <c r="H35" s="36"/>
      <c r="I35" s="36"/>
      <c r="J35" s="36"/>
      <c r="K35" s="36"/>
      <c r="L35" s="68"/>
    </row>
    <row r="36" spans="2:12" ht="13.5">
      <c r="B36" s="22">
        <f t="shared" si="12"/>
        <v>0</v>
      </c>
      <c r="C36" s="87">
        <f t="shared" si="12"/>
        <v>0</v>
      </c>
      <c r="D36" s="88"/>
      <c r="E36" s="78"/>
      <c r="F36" s="79"/>
      <c r="G36" s="35"/>
      <c r="H36" s="36"/>
      <c r="I36" s="36"/>
      <c r="J36" s="36"/>
      <c r="K36" s="36"/>
      <c r="L36" s="68"/>
    </row>
    <row r="37" spans="2:12" ht="13.5">
      <c r="B37" s="22">
        <f t="shared" si="12"/>
        <v>0</v>
      </c>
      <c r="C37" s="87">
        <f t="shared" si="12"/>
        <v>0</v>
      </c>
      <c r="D37" s="88"/>
      <c r="E37" s="78"/>
      <c r="F37" s="79"/>
      <c r="G37" s="35"/>
      <c r="H37" s="36"/>
      <c r="I37" s="36"/>
      <c r="J37" s="36"/>
      <c r="K37" s="36"/>
      <c r="L37" s="68"/>
    </row>
    <row r="38" spans="2:12" ht="13.5">
      <c r="B38" s="22">
        <f t="shared" si="12"/>
        <v>0</v>
      </c>
      <c r="C38" s="87">
        <f t="shared" si="12"/>
        <v>0</v>
      </c>
      <c r="D38" s="88"/>
      <c r="E38" s="78"/>
      <c r="F38" s="79"/>
      <c r="G38" s="35"/>
      <c r="H38" s="36"/>
      <c r="I38" s="36"/>
      <c r="J38" s="36"/>
      <c r="K38" s="36"/>
      <c r="L38" s="68"/>
    </row>
    <row r="39" spans="2:12" ht="13.5">
      <c r="B39" s="22">
        <f t="shared" si="12"/>
        <v>0</v>
      </c>
      <c r="C39" s="87">
        <f t="shared" si="12"/>
        <v>0</v>
      </c>
      <c r="D39" s="88"/>
      <c r="E39" s="78"/>
      <c r="F39" s="79"/>
      <c r="G39" s="35"/>
      <c r="H39" s="36"/>
      <c r="I39" s="36"/>
      <c r="J39" s="36"/>
      <c r="K39" s="36"/>
      <c r="L39" s="68"/>
    </row>
    <row r="40" spans="2:12" ht="13.5">
      <c r="B40" s="22">
        <f t="shared" si="12"/>
        <v>0</v>
      </c>
      <c r="C40" s="87">
        <f t="shared" si="12"/>
        <v>0</v>
      </c>
      <c r="D40" s="88"/>
      <c r="E40" s="78"/>
      <c r="F40" s="79"/>
      <c r="G40" s="35"/>
      <c r="H40" s="36"/>
      <c r="I40" s="36"/>
      <c r="J40" s="36"/>
      <c r="K40" s="36"/>
      <c r="L40" s="68"/>
    </row>
    <row r="41" spans="2:12" ht="13.5">
      <c r="B41" s="22">
        <f t="shared" si="12"/>
        <v>0</v>
      </c>
      <c r="C41" s="87">
        <f t="shared" si="12"/>
        <v>0</v>
      </c>
      <c r="D41" s="88"/>
      <c r="E41" s="78"/>
      <c r="F41" s="79"/>
      <c r="G41" s="35"/>
      <c r="H41" s="36"/>
      <c r="I41" s="36"/>
      <c r="J41" s="36"/>
      <c r="K41" s="36"/>
      <c r="L41" s="68"/>
    </row>
    <row r="42" spans="2:12" ht="13.5">
      <c r="B42" s="22">
        <f t="shared" si="12"/>
        <v>0</v>
      </c>
      <c r="C42" s="87">
        <f t="shared" si="12"/>
        <v>0</v>
      </c>
      <c r="D42" s="88"/>
      <c r="E42" s="78"/>
      <c r="F42" s="79"/>
      <c r="G42" s="35"/>
      <c r="H42" s="36"/>
      <c r="I42" s="36"/>
      <c r="J42" s="36"/>
      <c r="K42" s="36"/>
      <c r="L42" s="68"/>
    </row>
    <row r="43" spans="2:12" ht="14.25" thickBot="1">
      <c r="B43" s="23">
        <f t="shared" si="12"/>
        <v>0</v>
      </c>
      <c r="C43" s="89">
        <f t="shared" si="12"/>
        <v>0</v>
      </c>
      <c r="D43" s="90"/>
      <c r="E43" s="85"/>
      <c r="F43" s="86"/>
      <c r="G43" s="65"/>
      <c r="H43" s="66"/>
      <c r="I43" s="66"/>
      <c r="J43" s="66"/>
      <c r="K43" s="66"/>
      <c r="L43" s="67"/>
    </row>
    <row r="44" ht="14.25" thickTop="1"/>
  </sheetData>
  <sheetProtection/>
  <mergeCells count="114">
    <mergeCell ref="C15:D15"/>
    <mergeCell ref="Z4:AA4"/>
    <mergeCell ref="C6:D6"/>
    <mergeCell ref="C7:D7"/>
    <mergeCell ref="C8:D8"/>
    <mergeCell ref="C9:D9"/>
    <mergeCell ref="S12:T12"/>
    <mergeCell ref="S13:T13"/>
    <mergeCell ref="S14:T14"/>
    <mergeCell ref="L5:O6"/>
    <mergeCell ref="AB4:AC4"/>
    <mergeCell ref="Y4:Y5"/>
    <mergeCell ref="L13:L14"/>
    <mergeCell ref="N13:N14"/>
    <mergeCell ref="O13:O14"/>
    <mergeCell ref="L11:L12"/>
    <mergeCell ref="M11:M12"/>
    <mergeCell ref="N11:N12"/>
    <mergeCell ref="S10:T10"/>
    <mergeCell ref="S11:T11"/>
    <mergeCell ref="R20:U20"/>
    <mergeCell ref="S15:T15"/>
    <mergeCell ref="S16:T16"/>
    <mergeCell ref="S17:T17"/>
    <mergeCell ref="S18:T18"/>
    <mergeCell ref="S19:T19"/>
    <mergeCell ref="P5:P6"/>
    <mergeCell ref="O11:O12"/>
    <mergeCell ref="M13:M14"/>
    <mergeCell ref="S5:T5"/>
    <mergeCell ref="S6:T6"/>
    <mergeCell ref="S7:T7"/>
    <mergeCell ref="S8:T8"/>
    <mergeCell ref="S9:T9"/>
    <mergeCell ref="C29:D29"/>
    <mergeCell ref="C30:D30"/>
    <mergeCell ref="C31:D31"/>
    <mergeCell ref="C32:D32"/>
    <mergeCell ref="C33:D33"/>
    <mergeCell ref="B24:D24"/>
    <mergeCell ref="B25:D25"/>
    <mergeCell ref="B26:D26"/>
    <mergeCell ref="C43:D43"/>
    <mergeCell ref="C34:D34"/>
    <mergeCell ref="C35:D35"/>
    <mergeCell ref="C36:D36"/>
    <mergeCell ref="C37:D37"/>
    <mergeCell ref="C38:D38"/>
    <mergeCell ref="E42:F42"/>
    <mergeCell ref="E39:F39"/>
    <mergeCell ref="E33:F33"/>
    <mergeCell ref="C39:D39"/>
    <mergeCell ref="C40:D40"/>
    <mergeCell ref="C41:D41"/>
    <mergeCell ref="C42:D42"/>
    <mergeCell ref="G32:L32"/>
    <mergeCell ref="G33:L33"/>
    <mergeCell ref="E43:F43"/>
    <mergeCell ref="E34:F34"/>
    <mergeCell ref="E35:F35"/>
    <mergeCell ref="E36:F36"/>
    <mergeCell ref="E37:F37"/>
    <mergeCell ref="E38:F38"/>
    <mergeCell ref="E40:F40"/>
    <mergeCell ref="E41:F41"/>
    <mergeCell ref="E29:F29"/>
    <mergeCell ref="E30:F30"/>
    <mergeCell ref="E31:F31"/>
    <mergeCell ref="E32:F32"/>
    <mergeCell ref="J28:L28"/>
    <mergeCell ref="J24:L24"/>
    <mergeCell ref="J26:L26"/>
    <mergeCell ref="G29:L29"/>
    <mergeCell ref="G30:L30"/>
    <mergeCell ref="G31:L31"/>
    <mergeCell ref="E24:I24"/>
    <mergeCell ref="J27:L27"/>
    <mergeCell ref="B28:D28"/>
    <mergeCell ref="E27:I27"/>
    <mergeCell ref="E28:I28"/>
    <mergeCell ref="B27:D27"/>
    <mergeCell ref="E25:I25"/>
    <mergeCell ref="E26:I26"/>
    <mergeCell ref="J25:L25"/>
    <mergeCell ref="G43:L43"/>
    <mergeCell ref="G34:L34"/>
    <mergeCell ref="G35:L35"/>
    <mergeCell ref="G36:L36"/>
    <mergeCell ref="G37:L37"/>
    <mergeCell ref="G38:L38"/>
    <mergeCell ref="G39:L39"/>
    <mergeCell ref="G40:L40"/>
    <mergeCell ref="G41:L41"/>
    <mergeCell ref="G42:L42"/>
    <mergeCell ref="C10:D10"/>
    <mergeCell ref="C11:D11"/>
    <mergeCell ref="C12:D12"/>
    <mergeCell ref="B21:L21"/>
    <mergeCell ref="J22:L22"/>
    <mergeCell ref="C17:D17"/>
    <mergeCell ref="E22:I22"/>
    <mergeCell ref="C16:D16"/>
    <mergeCell ref="C13:D13"/>
    <mergeCell ref="C14:D14"/>
    <mergeCell ref="B4:J4"/>
    <mergeCell ref="B22:D22"/>
    <mergeCell ref="B23:D23"/>
    <mergeCell ref="E23:I23"/>
    <mergeCell ref="J23:L23"/>
    <mergeCell ref="L8:O9"/>
    <mergeCell ref="L16:O19"/>
    <mergeCell ref="C19:D19"/>
    <mergeCell ref="C18:D18"/>
    <mergeCell ref="C5:D5"/>
  </mergeCells>
  <printOptions/>
  <pageMargins left="0.7" right="0.7" top="0.75" bottom="0.75" header="0.3" footer="0.3"/>
  <pageSetup orientation="landscape" paperSize="8"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dsk</dc:creator>
  <cp:keywords/>
  <dc:description/>
  <cp:lastModifiedBy>dsk</cp:lastModifiedBy>
  <cp:lastPrinted>2014-04-11T15:16:14Z</cp:lastPrinted>
  <dcterms:created xsi:type="dcterms:W3CDTF">2013-12-12T11:32:47Z</dcterms:created>
  <dcterms:modified xsi:type="dcterms:W3CDTF">2016-05-31T17:18:12Z</dcterms:modified>
  <cp:category/>
  <cp:version/>
  <cp:contentType/>
  <cp:contentStatus/>
</cp:coreProperties>
</file>